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n\Desktop\APP NON INDICATIVE\2024\"/>
    </mc:Choice>
  </mc:AlternateContent>
  <xr:revisionPtr revIDLastSave="0" documentId="13_ncr:1_{09107826-D326-4E1E-B484-B2AB59D8949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8" i="1" l="1"/>
  <c r="L29" i="1"/>
  <c r="L27" i="1"/>
  <c r="L26" i="1"/>
  <c r="L23" i="1"/>
  <c r="L24" i="1"/>
  <c r="L25" i="1"/>
  <c r="L22" i="1"/>
  <c r="L19" i="1"/>
  <c r="L20" i="1"/>
  <c r="L21" i="1"/>
  <c r="L9" i="1"/>
  <c r="L18" i="1"/>
  <c r="L17" i="1"/>
  <c r="L16" i="1"/>
  <c r="L15" i="1"/>
  <c r="L14" i="1"/>
  <c r="L13" i="1"/>
  <c r="L12" i="1"/>
  <c r="L11" i="1"/>
  <c r="L10" i="1"/>
  <c r="N31" i="1" l="1"/>
  <c r="M31" i="1"/>
  <c r="L8" i="1" l="1"/>
  <c r="L7" i="1"/>
  <c r="L6" i="1"/>
  <c r="L31" i="1" l="1"/>
</calcChain>
</file>

<file path=xl/sharedStrings.xml><?xml version="1.0" encoding="utf-8"?>
<sst xmlns="http://schemas.openxmlformats.org/spreadsheetml/2006/main" count="174" uniqueCount="94">
  <si>
    <t>CODE</t>
  </si>
  <si>
    <t>(PAP)</t>
  </si>
  <si>
    <t>PROCUREMENT</t>
  </si>
  <si>
    <t>MODE OF</t>
  </si>
  <si>
    <t>PMO/</t>
  </si>
  <si>
    <t>SCHEDULE FOR EACH PROCUREMENT ACTIVITY</t>
  </si>
  <si>
    <t>ADS/POST</t>
  </si>
  <si>
    <t>SUB/OPEN</t>
  </si>
  <si>
    <t>OF BIDS</t>
  </si>
  <si>
    <t>NOTICE OF</t>
  </si>
  <si>
    <t>AWARD</t>
  </si>
  <si>
    <t>CONTRACT</t>
  </si>
  <si>
    <t>SIGNING</t>
  </si>
  <si>
    <t>SOURCE</t>
  </si>
  <si>
    <t>OF FUNDS</t>
  </si>
  <si>
    <t>ESTIMATED BUDGET (PhP)</t>
  </si>
  <si>
    <t>TOTAL</t>
  </si>
  <si>
    <t>MOOE</t>
  </si>
  <si>
    <t>CO</t>
  </si>
  <si>
    <t>REMARKS</t>
  </si>
  <si>
    <t>(BRIEF DESCRIPTION OF</t>
  </si>
  <si>
    <t>PROGRAM/PROJECT)</t>
  </si>
  <si>
    <t>PROGRAM/</t>
  </si>
  <si>
    <t>PROJECT</t>
  </si>
  <si>
    <t>END-</t>
  </si>
  <si>
    <t>USER</t>
  </si>
  <si>
    <t>OF IB/REI</t>
  </si>
  <si>
    <t>Chemical &amp; Filterants</t>
  </si>
  <si>
    <t>MWD</t>
  </si>
  <si>
    <t>Shopping</t>
  </si>
  <si>
    <t>1st, 2nd &amp; 3rd Quarter</t>
  </si>
  <si>
    <t>Monthly</t>
  </si>
  <si>
    <t>Electricity Expenses</t>
  </si>
  <si>
    <t>Training Expenses</t>
  </si>
  <si>
    <t>As Needed</t>
  </si>
  <si>
    <t>Landline Services</t>
  </si>
  <si>
    <t>Internet Expenses</t>
  </si>
  <si>
    <t>Internet Services</t>
  </si>
  <si>
    <t>Cable Expenses</t>
  </si>
  <si>
    <t>Cable Services</t>
  </si>
  <si>
    <t>Auditing Services</t>
  </si>
  <si>
    <t>1st &amp; 3rd Quarter</t>
  </si>
  <si>
    <t>service area expansion</t>
  </si>
  <si>
    <t>1st, 2nd, 3rd &amp; 4th Quarter</t>
  </si>
  <si>
    <t>Machinery &amp; Equipments</t>
  </si>
  <si>
    <t>Negotiated Procurement</t>
  </si>
  <si>
    <t>Corporate Fund</t>
  </si>
  <si>
    <t>Liquid Chlorine, chemical mixer</t>
  </si>
  <si>
    <t>Transmission and Distribution lines</t>
  </si>
  <si>
    <t>Office Supplies Expenses</t>
  </si>
  <si>
    <t>Common Use Supplies &amp; Equipment</t>
  </si>
  <si>
    <t>Fuel, Oil, &amp; Lubricant Expenses</t>
  </si>
  <si>
    <t>Direct Contracting</t>
  </si>
  <si>
    <t>Gasoline, Oil &amp; Lubricant Expenses</t>
  </si>
  <si>
    <t>Pump Stations &amp; Admin. Building</t>
  </si>
  <si>
    <t>Seminars, trainings of personnel &amp; BOD</t>
  </si>
  <si>
    <t>Telephone/Landline Expenses</t>
  </si>
  <si>
    <t>Service Connections &amp; Maintenance Materials</t>
  </si>
  <si>
    <t>Audit fee of COA for annual audit transactions</t>
  </si>
  <si>
    <t>INDICATIVE ANNUAL PROCUREMENT PLAN FOR FY 2024</t>
  </si>
  <si>
    <t>Bulk Water</t>
  </si>
  <si>
    <t>Purchase of Bulk Water</t>
  </si>
  <si>
    <t>Purchase and installation of solar power system for New Burgos Pumping Station</t>
  </si>
  <si>
    <t>Purchase and installation of solar power system for booster pump of Aringin Pumping Station</t>
  </si>
  <si>
    <t>Purchase, repair, replacement and installation of CCTV cameras for pumping stations and monitoring devices</t>
  </si>
  <si>
    <t>Upgrading of personal computer, meter reading devices, printers for technical, accounting and commercial</t>
  </si>
  <si>
    <t>Purchase and Installation of Reverse Osmosis System for San Julian Pumping Station</t>
  </si>
  <si>
    <t>Hypo-Chlorinators</t>
  </si>
  <si>
    <t>Construction and Development of Calapan Water Supply System</t>
  </si>
  <si>
    <t>Construction and Development of Sta. Monica Water Supply System</t>
  </si>
  <si>
    <t>MWD-ICG / LWUA-LOANS</t>
  </si>
  <si>
    <t>ICT, office supplies and equipments and water meter</t>
  </si>
  <si>
    <t>3rd Quarter</t>
  </si>
  <si>
    <t>2nd Quarter</t>
  </si>
  <si>
    <t>Annually</t>
  </si>
  <si>
    <t>Pumping Stations</t>
  </si>
  <si>
    <t>1st Quarter</t>
  </si>
  <si>
    <t>Administrative Building Improvement</t>
  </si>
  <si>
    <t>Alternative power/energy source. Loan/Payable in 3yrs</t>
  </si>
  <si>
    <t>Alternative power/energy source. Loan/Payable in 2yrs</t>
  </si>
  <si>
    <t>for salty water in San Julian PS. Loan/Payable in 3yrs or Bulk water purchasing</t>
  </si>
  <si>
    <t>New source of water supply</t>
  </si>
  <si>
    <t>Office Service Vehicles</t>
  </si>
  <si>
    <t>Annually / 3rd Quarter</t>
  </si>
  <si>
    <t>Shopping/PhilGeps Posting</t>
  </si>
  <si>
    <t>Negotiated Procurement/PhilGeps Posting</t>
  </si>
  <si>
    <t>Direct Contracting/PhilGeps Posting</t>
  </si>
  <si>
    <t>Public Bidding/PhilGeps Posting</t>
  </si>
  <si>
    <t>Public Bidding/Direct Contracting/PhilGeps Posting</t>
  </si>
  <si>
    <t>Various service connection materials</t>
  </si>
  <si>
    <t>Various monitoring equipments in Pump Stations</t>
  </si>
  <si>
    <t>Upgrading of various ICT equipments</t>
  </si>
  <si>
    <t>Purchase of Materials and Labor Cost for Service Area Expansions and Reduction of NRW</t>
  </si>
  <si>
    <t>Purchase of All-Purpose Service vehicles (SUV/Van) and Motor bikes for Office of the General Manager/Board of Directors, Commercial and Maintenance Section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</si>
</sst>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4">
    <xf numFmtId="0" fontId="0" fillId="0" borderId="0" xfId="0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1" fillId="0" borderId="10" xfId="0" applyFont="1" applyBorder="1" applyAlignment="1">
      <alignment horizontal="center"/>
    </xf>
    <xf numFmtId="0" fontId="0" fillId="0" borderId="1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" xfId="0" applyBorder="1" applyAlignment="1">
      <alignment horizontal="center" vertical="center" wrapText="1"/>
    </xf>
    <xf numFmtId="4" fontId="0" fillId="0" borderId="12" xfId="0" applyNumberFormat="1" applyBorder="1" applyAlignment="1">
      <alignment vertical="center"/>
    </xf>
    <xf numFmtId="43" fontId="0" fillId="0" borderId="3" xfId="1" applyFont="1" applyBorder="1" applyAlignment="1">
      <alignment horizontal="right" vertical="center"/>
    </xf>
    <xf numFmtId="43" fontId="0" fillId="0" borderId="12" xfId="1" applyFont="1" applyBorder="1" applyAlignment="1">
      <alignment vertical="center"/>
    </xf>
    <xf numFmtId="0" fontId="0" fillId="0" borderId="15" xfId="0" applyBorder="1" applyAlignment="1">
      <alignment horizontal="center" vertical="center" wrapText="1"/>
    </xf>
    <xf numFmtId="43" fontId="0" fillId="0" borderId="15" xfId="1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" fontId="1" fillId="0" borderId="15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3" xfId="0" applyFont="1" applyBorder="1" applyAlignment="1">
      <alignment horizontal="center"/>
    </xf>
    <xf numFmtId="43" fontId="3" fillId="0" borderId="12" xfId="1" applyFont="1" applyBorder="1" applyAlignment="1">
      <alignment vertical="center"/>
    </xf>
    <xf numFmtId="43" fontId="0" fillId="0" borderId="13" xfId="1" applyFont="1" applyBorder="1" applyAlignment="1">
      <alignment vertical="center"/>
    </xf>
    <xf numFmtId="0" fontId="4" fillId="0" borderId="14" xfId="0" applyFont="1" applyBorder="1"/>
    <xf numFmtId="0" fontId="4" fillId="0" borderId="13" xfId="0" applyFont="1" applyBorder="1"/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43" fontId="3" fillId="0" borderId="15" xfId="1" applyFont="1" applyBorder="1" applyAlignment="1">
      <alignment vertical="center"/>
    </xf>
    <xf numFmtId="43" fontId="0" fillId="0" borderId="3" xfId="1" applyFont="1" applyBorder="1" applyAlignment="1">
      <alignment vertical="center" wrapText="1"/>
    </xf>
    <xf numFmtId="43" fontId="0" fillId="0" borderId="3" xfId="1" applyFont="1" applyBorder="1" applyAlignment="1">
      <alignment vertical="center"/>
    </xf>
    <xf numFmtId="43" fontId="0" fillId="0" borderId="11" xfId="1" applyFont="1" applyBorder="1" applyAlignment="1">
      <alignment vertical="center" wrapText="1"/>
    </xf>
    <xf numFmtId="43" fontId="0" fillId="0" borderId="11" xfId="1" applyFont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9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43" fontId="0" fillId="0" borderId="15" xfId="1" applyFont="1" applyBorder="1" applyAlignment="1">
      <alignment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tabSelected="1" view="pageLayout" topLeftCell="A29" zoomScale="85" zoomScaleNormal="90" zoomScalePageLayoutView="85" workbookViewId="0">
      <selection activeCell="G26" sqref="G26:J26"/>
    </sheetView>
  </sheetViews>
  <sheetFormatPr defaultRowHeight="14.4" x14ac:dyDescent="0.3"/>
  <cols>
    <col min="1" max="1" width="4.77734375" customWidth="1"/>
    <col min="3" max="3" width="12.109375" customWidth="1"/>
    <col min="4" max="4" width="7.44140625" customWidth="1"/>
    <col min="6" max="6" width="4.109375" customWidth="1"/>
    <col min="7" max="7" width="9.33203125" customWidth="1"/>
    <col min="8" max="8" width="9.5546875" customWidth="1"/>
    <col min="9" max="9" width="9.6640625" customWidth="1"/>
    <col min="10" max="10" width="9.5546875" customWidth="1"/>
    <col min="11" max="11" width="11.88671875" customWidth="1"/>
    <col min="12" max="12" width="15" bestFit="1" customWidth="1"/>
    <col min="13" max="13" width="15.44140625" customWidth="1"/>
    <col min="14" max="14" width="16" customWidth="1"/>
    <col min="15" max="15" width="3.33203125" customWidth="1"/>
    <col min="16" max="17" width="7.88671875" customWidth="1"/>
  </cols>
  <sheetData>
    <row r="1" spans="1:17" x14ac:dyDescent="0.3">
      <c r="A1" s="77" t="s">
        <v>59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9"/>
    </row>
    <row r="2" spans="1:17" ht="15" thickBot="1" x14ac:dyDescent="0.35">
      <c r="A2" s="80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2"/>
    </row>
    <row r="3" spans="1:17" ht="15" thickBot="1" x14ac:dyDescent="0.35">
      <c r="A3" s="21" t="s">
        <v>0</v>
      </c>
      <c r="B3" s="73" t="s">
        <v>2</v>
      </c>
      <c r="C3" s="74"/>
      <c r="D3" s="20" t="s">
        <v>4</v>
      </c>
      <c r="E3" s="73" t="s">
        <v>3</v>
      </c>
      <c r="F3" s="74"/>
      <c r="G3" s="83" t="s">
        <v>5</v>
      </c>
      <c r="H3" s="84"/>
      <c r="I3" s="84"/>
      <c r="J3" s="84"/>
      <c r="K3" s="21"/>
      <c r="L3" s="83" t="s">
        <v>15</v>
      </c>
      <c r="M3" s="84"/>
      <c r="N3" s="85"/>
      <c r="O3" s="83" t="s">
        <v>19</v>
      </c>
      <c r="P3" s="84"/>
      <c r="Q3" s="85"/>
    </row>
    <row r="4" spans="1:17" x14ac:dyDescent="0.3">
      <c r="A4" s="32" t="s">
        <v>1</v>
      </c>
      <c r="B4" s="75" t="s">
        <v>22</v>
      </c>
      <c r="C4" s="76"/>
      <c r="D4" s="20" t="s">
        <v>24</v>
      </c>
      <c r="E4" s="75" t="s">
        <v>2</v>
      </c>
      <c r="F4" s="76"/>
      <c r="G4" s="22" t="s">
        <v>6</v>
      </c>
      <c r="H4" s="23" t="s">
        <v>7</v>
      </c>
      <c r="I4" s="20" t="s">
        <v>9</v>
      </c>
      <c r="J4" s="19" t="s">
        <v>11</v>
      </c>
      <c r="K4" s="24" t="s">
        <v>13</v>
      </c>
      <c r="L4" s="90" t="s">
        <v>16</v>
      </c>
      <c r="M4" s="90" t="s">
        <v>17</v>
      </c>
      <c r="N4" s="90" t="s">
        <v>18</v>
      </c>
      <c r="O4" s="75" t="s">
        <v>20</v>
      </c>
      <c r="P4" s="86"/>
      <c r="Q4" s="76"/>
    </row>
    <row r="5" spans="1:17" ht="15" thickBot="1" x14ac:dyDescent="0.35">
      <c r="A5" s="33"/>
      <c r="B5" s="87" t="s">
        <v>23</v>
      </c>
      <c r="C5" s="88"/>
      <c r="D5" s="27" t="s">
        <v>25</v>
      </c>
      <c r="E5" s="25"/>
      <c r="F5" s="28"/>
      <c r="G5" s="26" t="s">
        <v>26</v>
      </c>
      <c r="H5" s="29" t="s">
        <v>8</v>
      </c>
      <c r="I5" s="27" t="s">
        <v>10</v>
      </c>
      <c r="J5" s="26" t="s">
        <v>12</v>
      </c>
      <c r="K5" s="29" t="s">
        <v>14</v>
      </c>
      <c r="L5" s="91"/>
      <c r="M5" s="91"/>
      <c r="N5" s="91"/>
      <c r="O5" s="87" t="s">
        <v>21</v>
      </c>
      <c r="P5" s="89"/>
      <c r="Q5" s="88"/>
    </row>
    <row r="6" spans="1:17" ht="43.8" customHeight="1" thickBot="1" x14ac:dyDescent="0.35">
      <c r="A6" s="16">
        <v>1</v>
      </c>
      <c r="B6" s="43" t="s">
        <v>27</v>
      </c>
      <c r="C6" s="44"/>
      <c r="D6" s="6" t="s">
        <v>28</v>
      </c>
      <c r="E6" s="43" t="s">
        <v>84</v>
      </c>
      <c r="F6" s="44"/>
      <c r="G6" s="45" t="s">
        <v>43</v>
      </c>
      <c r="H6" s="46"/>
      <c r="I6" s="46"/>
      <c r="J6" s="47"/>
      <c r="K6" s="8" t="s">
        <v>46</v>
      </c>
      <c r="L6" s="13">
        <f t="shared" ref="L6:L10" si="0">M6+N6</f>
        <v>1249440</v>
      </c>
      <c r="M6" s="11">
        <v>1249440</v>
      </c>
      <c r="N6" s="9"/>
      <c r="O6" s="53" t="s">
        <v>47</v>
      </c>
      <c r="P6" s="54"/>
      <c r="Q6" s="55"/>
    </row>
    <row r="7" spans="1:17" ht="55.8" customHeight="1" thickBot="1" x14ac:dyDescent="0.35">
      <c r="A7" s="16">
        <v>2</v>
      </c>
      <c r="B7" s="71" t="s">
        <v>44</v>
      </c>
      <c r="C7" s="72"/>
      <c r="D7" s="6" t="s">
        <v>28</v>
      </c>
      <c r="E7" s="48" t="s">
        <v>85</v>
      </c>
      <c r="F7" s="49"/>
      <c r="G7" s="50" t="s">
        <v>30</v>
      </c>
      <c r="H7" s="51"/>
      <c r="I7" s="51"/>
      <c r="J7" s="52"/>
      <c r="K7" s="8" t="s">
        <v>46</v>
      </c>
      <c r="L7" s="13">
        <f t="shared" si="0"/>
        <v>2050000</v>
      </c>
      <c r="M7" s="11">
        <v>2050000</v>
      </c>
      <c r="N7" s="11"/>
      <c r="O7" s="68" t="s">
        <v>71</v>
      </c>
      <c r="P7" s="69"/>
      <c r="Q7" s="70"/>
    </row>
    <row r="8" spans="1:17" ht="58.8" customHeight="1" thickBot="1" x14ac:dyDescent="0.35">
      <c r="A8" s="16">
        <v>3</v>
      </c>
      <c r="B8" s="48" t="s">
        <v>48</v>
      </c>
      <c r="C8" s="49"/>
      <c r="D8" s="6" t="s">
        <v>28</v>
      </c>
      <c r="E8" s="48" t="s">
        <v>85</v>
      </c>
      <c r="F8" s="49"/>
      <c r="G8" s="50" t="s">
        <v>30</v>
      </c>
      <c r="H8" s="51"/>
      <c r="I8" s="51"/>
      <c r="J8" s="52"/>
      <c r="K8" s="8" t="s">
        <v>46</v>
      </c>
      <c r="L8" s="13">
        <f t="shared" si="0"/>
        <v>3230380</v>
      </c>
      <c r="M8" s="11">
        <v>3230380</v>
      </c>
      <c r="N8" s="11"/>
      <c r="O8" s="68" t="s">
        <v>42</v>
      </c>
      <c r="P8" s="69"/>
      <c r="Q8" s="70"/>
    </row>
    <row r="9" spans="1:17" ht="57.6" customHeight="1" thickBot="1" x14ac:dyDescent="0.35">
      <c r="A9" s="16">
        <v>4</v>
      </c>
      <c r="B9" s="43" t="s">
        <v>61</v>
      </c>
      <c r="C9" s="44"/>
      <c r="D9" s="6" t="s">
        <v>28</v>
      </c>
      <c r="E9" s="48" t="s">
        <v>86</v>
      </c>
      <c r="F9" s="49"/>
      <c r="G9" s="50" t="s">
        <v>83</v>
      </c>
      <c r="H9" s="51"/>
      <c r="I9" s="51"/>
      <c r="J9" s="52"/>
      <c r="K9" s="8" t="s">
        <v>46</v>
      </c>
      <c r="L9" s="13">
        <f t="shared" si="0"/>
        <v>7482500</v>
      </c>
      <c r="M9" s="11">
        <v>7482500</v>
      </c>
      <c r="N9" s="11"/>
      <c r="O9" s="68" t="s">
        <v>60</v>
      </c>
      <c r="P9" s="69"/>
      <c r="Q9" s="70"/>
    </row>
    <row r="10" spans="1:17" ht="29.4" thickBot="1" x14ac:dyDescent="0.35">
      <c r="A10" s="16">
        <v>5</v>
      </c>
      <c r="B10" s="43" t="s">
        <v>49</v>
      </c>
      <c r="C10" s="44"/>
      <c r="D10" s="6" t="s">
        <v>28</v>
      </c>
      <c r="E10" s="43" t="s">
        <v>45</v>
      </c>
      <c r="F10" s="44"/>
      <c r="G10" s="45" t="s">
        <v>41</v>
      </c>
      <c r="H10" s="46"/>
      <c r="I10" s="46"/>
      <c r="J10" s="47"/>
      <c r="K10" s="8" t="s">
        <v>46</v>
      </c>
      <c r="L10" s="13">
        <f t="shared" si="0"/>
        <v>220000</v>
      </c>
      <c r="M10" s="13">
        <v>220000</v>
      </c>
      <c r="N10" s="10"/>
      <c r="O10" s="53" t="s">
        <v>50</v>
      </c>
      <c r="P10" s="54"/>
      <c r="Q10" s="55"/>
    </row>
    <row r="11" spans="1:17" ht="29.4" thickBot="1" x14ac:dyDescent="0.35">
      <c r="A11" s="16">
        <v>6</v>
      </c>
      <c r="B11" s="48" t="s">
        <v>51</v>
      </c>
      <c r="C11" s="49"/>
      <c r="D11" s="6" t="s">
        <v>28</v>
      </c>
      <c r="E11" s="48" t="s">
        <v>52</v>
      </c>
      <c r="F11" s="49"/>
      <c r="G11" s="50" t="s">
        <v>31</v>
      </c>
      <c r="H11" s="51"/>
      <c r="I11" s="51"/>
      <c r="J11" s="52"/>
      <c r="K11" s="15" t="s">
        <v>46</v>
      </c>
      <c r="L11" s="13">
        <f t="shared" ref="L11" si="1">M11+N11</f>
        <v>2127000</v>
      </c>
      <c r="M11" s="11">
        <v>2127000</v>
      </c>
      <c r="N11" s="7"/>
      <c r="O11" s="68" t="s">
        <v>53</v>
      </c>
      <c r="P11" s="69"/>
      <c r="Q11" s="70"/>
    </row>
    <row r="12" spans="1:17" ht="29.4" thickBot="1" x14ac:dyDescent="0.35">
      <c r="A12" s="16">
        <v>7</v>
      </c>
      <c r="B12" s="71" t="s">
        <v>32</v>
      </c>
      <c r="C12" s="72"/>
      <c r="D12" s="6" t="s">
        <v>28</v>
      </c>
      <c r="E12" s="48" t="s">
        <v>52</v>
      </c>
      <c r="F12" s="49"/>
      <c r="G12" s="50" t="s">
        <v>31</v>
      </c>
      <c r="H12" s="51"/>
      <c r="I12" s="51"/>
      <c r="J12" s="52"/>
      <c r="K12" s="15" t="s">
        <v>46</v>
      </c>
      <c r="L12" s="13">
        <f>M12+N12</f>
        <v>12680004</v>
      </c>
      <c r="M12" s="11">
        <v>12680004</v>
      </c>
      <c r="N12" s="7"/>
      <c r="O12" s="68" t="s">
        <v>54</v>
      </c>
      <c r="P12" s="69"/>
      <c r="Q12" s="70"/>
    </row>
    <row r="13" spans="1:17" ht="29.4" thickBot="1" x14ac:dyDescent="0.35">
      <c r="A13" s="17">
        <v>8</v>
      </c>
      <c r="B13" s="41" t="s">
        <v>33</v>
      </c>
      <c r="C13" s="14"/>
      <c r="D13" s="14" t="s">
        <v>28</v>
      </c>
      <c r="E13" s="43" t="s">
        <v>45</v>
      </c>
      <c r="F13" s="92"/>
      <c r="G13" s="45" t="s">
        <v>34</v>
      </c>
      <c r="H13" s="46"/>
      <c r="I13" s="46"/>
      <c r="J13" s="47"/>
      <c r="K13" s="12" t="s">
        <v>46</v>
      </c>
      <c r="L13" s="13">
        <f t="shared" ref="L13:L14" si="2">M13+N13</f>
        <v>300000</v>
      </c>
      <c r="M13" s="13">
        <v>300000</v>
      </c>
      <c r="N13" s="42"/>
      <c r="O13" s="53" t="s">
        <v>55</v>
      </c>
      <c r="P13" s="54"/>
      <c r="Q13" s="55"/>
    </row>
    <row r="14" spans="1:17" ht="29.4" thickBot="1" x14ac:dyDescent="0.35">
      <c r="A14" s="16">
        <v>9</v>
      </c>
      <c r="B14" s="48" t="s">
        <v>56</v>
      </c>
      <c r="C14" s="49"/>
      <c r="D14" s="6" t="s">
        <v>28</v>
      </c>
      <c r="E14" s="48" t="s">
        <v>52</v>
      </c>
      <c r="F14" s="49"/>
      <c r="G14" s="50" t="s">
        <v>31</v>
      </c>
      <c r="H14" s="51"/>
      <c r="I14" s="51"/>
      <c r="J14" s="52"/>
      <c r="K14" s="15" t="s">
        <v>46</v>
      </c>
      <c r="L14" s="13">
        <f t="shared" si="2"/>
        <v>50400</v>
      </c>
      <c r="M14" s="11">
        <v>50400</v>
      </c>
      <c r="N14" s="7"/>
      <c r="O14" s="50" t="s">
        <v>35</v>
      </c>
      <c r="P14" s="51"/>
      <c r="Q14" s="52"/>
    </row>
    <row r="15" spans="1:17" ht="29.4" thickBot="1" x14ac:dyDescent="0.35">
      <c r="A15" s="16">
        <v>10</v>
      </c>
      <c r="B15" s="71" t="s">
        <v>36</v>
      </c>
      <c r="C15" s="72"/>
      <c r="D15" s="6" t="s">
        <v>28</v>
      </c>
      <c r="E15" s="71" t="s">
        <v>29</v>
      </c>
      <c r="F15" s="72"/>
      <c r="G15" s="50" t="s">
        <v>31</v>
      </c>
      <c r="H15" s="51"/>
      <c r="I15" s="51"/>
      <c r="J15" s="52"/>
      <c r="K15" s="15" t="s">
        <v>46</v>
      </c>
      <c r="L15" s="13">
        <f>M15+N15</f>
        <v>126000</v>
      </c>
      <c r="M15" s="11">
        <v>126000</v>
      </c>
      <c r="N15" s="7"/>
      <c r="O15" s="50" t="s">
        <v>37</v>
      </c>
      <c r="P15" s="51"/>
      <c r="Q15" s="52"/>
    </row>
    <row r="16" spans="1:17" ht="29.4" thickBot="1" x14ac:dyDescent="0.35">
      <c r="A16" s="17">
        <v>11</v>
      </c>
      <c r="B16" s="56" t="s">
        <v>38</v>
      </c>
      <c r="C16" s="57"/>
      <c r="D16" s="14" t="s">
        <v>28</v>
      </c>
      <c r="E16" s="56" t="s">
        <v>29</v>
      </c>
      <c r="F16" s="57"/>
      <c r="G16" s="45" t="s">
        <v>31</v>
      </c>
      <c r="H16" s="46"/>
      <c r="I16" s="46"/>
      <c r="J16" s="47"/>
      <c r="K16" s="12" t="s">
        <v>46</v>
      </c>
      <c r="L16" s="13">
        <f t="shared" ref="L16:L17" si="3">M16+N16</f>
        <v>30000</v>
      </c>
      <c r="M16" s="13">
        <v>30000</v>
      </c>
      <c r="N16" s="14"/>
      <c r="O16" s="45" t="s">
        <v>39</v>
      </c>
      <c r="P16" s="46"/>
      <c r="Q16" s="47"/>
    </row>
    <row r="17" spans="1:17" ht="42.6" customHeight="1" thickBot="1" x14ac:dyDescent="0.35">
      <c r="A17" s="17">
        <v>12</v>
      </c>
      <c r="B17" s="43" t="s">
        <v>57</v>
      </c>
      <c r="C17" s="44"/>
      <c r="D17" s="14" t="s">
        <v>28</v>
      </c>
      <c r="E17" s="58" t="s">
        <v>84</v>
      </c>
      <c r="F17" s="59"/>
      <c r="G17" s="45" t="s">
        <v>34</v>
      </c>
      <c r="H17" s="46"/>
      <c r="I17" s="46"/>
      <c r="J17" s="47"/>
      <c r="K17" s="12" t="s">
        <v>46</v>
      </c>
      <c r="L17" s="13">
        <f t="shared" si="3"/>
        <v>3460000</v>
      </c>
      <c r="M17" s="36">
        <v>3460000</v>
      </c>
      <c r="N17" s="14"/>
      <c r="O17" s="53" t="s">
        <v>89</v>
      </c>
      <c r="P17" s="54"/>
      <c r="Q17" s="55"/>
    </row>
    <row r="18" spans="1:17" ht="46.8" customHeight="1" thickBot="1" x14ac:dyDescent="0.35">
      <c r="A18" s="17">
        <v>13</v>
      </c>
      <c r="B18" s="56" t="s">
        <v>40</v>
      </c>
      <c r="C18" s="57"/>
      <c r="D18" s="14" t="s">
        <v>28</v>
      </c>
      <c r="E18" s="58" t="s">
        <v>52</v>
      </c>
      <c r="F18" s="59"/>
      <c r="G18" s="60" t="s">
        <v>74</v>
      </c>
      <c r="H18" s="61"/>
      <c r="I18" s="61"/>
      <c r="J18" s="62"/>
      <c r="K18" s="35" t="s">
        <v>46</v>
      </c>
      <c r="L18" s="31">
        <f>M18+N18</f>
        <v>400000</v>
      </c>
      <c r="M18" s="31">
        <v>400000</v>
      </c>
      <c r="N18" s="34"/>
      <c r="O18" s="63" t="s">
        <v>58</v>
      </c>
      <c r="P18" s="64"/>
      <c r="Q18" s="65"/>
    </row>
    <row r="19" spans="1:17" ht="75.599999999999994" customHeight="1" thickBot="1" x14ac:dyDescent="0.35">
      <c r="A19" s="15">
        <v>14</v>
      </c>
      <c r="B19" s="48" t="s">
        <v>62</v>
      </c>
      <c r="C19" s="49"/>
      <c r="D19" s="14" t="s">
        <v>28</v>
      </c>
      <c r="E19" s="66" t="s">
        <v>87</v>
      </c>
      <c r="F19" s="67"/>
      <c r="G19" s="68" t="s">
        <v>73</v>
      </c>
      <c r="H19" s="69"/>
      <c r="I19" s="69"/>
      <c r="J19" s="70"/>
      <c r="K19" s="35" t="s">
        <v>46</v>
      </c>
      <c r="L19" s="31">
        <f>M19+N19</f>
        <v>5000000</v>
      </c>
      <c r="M19" s="37"/>
      <c r="N19" s="37">
        <v>5000000</v>
      </c>
      <c r="O19" s="68" t="s">
        <v>78</v>
      </c>
      <c r="P19" s="69"/>
      <c r="Q19" s="70"/>
    </row>
    <row r="20" spans="1:17" ht="86.4" customHeight="1" thickBot="1" x14ac:dyDescent="0.35">
      <c r="A20" s="17">
        <v>15</v>
      </c>
      <c r="B20" s="43" t="s">
        <v>63</v>
      </c>
      <c r="C20" s="44"/>
      <c r="D20" s="14" t="s">
        <v>28</v>
      </c>
      <c r="E20" s="58" t="s">
        <v>87</v>
      </c>
      <c r="F20" s="59"/>
      <c r="G20" s="45" t="s">
        <v>72</v>
      </c>
      <c r="H20" s="46"/>
      <c r="I20" s="46"/>
      <c r="J20" s="47"/>
      <c r="K20" s="35" t="s">
        <v>46</v>
      </c>
      <c r="L20" s="31">
        <f t="shared" ref="L20:L29" si="4">M20+N20</f>
        <v>1600000</v>
      </c>
      <c r="M20" s="93"/>
      <c r="N20" s="93">
        <v>1600000</v>
      </c>
      <c r="O20" s="53" t="s">
        <v>79</v>
      </c>
      <c r="P20" s="54"/>
      <c r="Q20" s="55"/>
    </row>
    <row r="21" spans="1:17" ht="102.6" customHeight="1" thickBot="1" x14ac:dyDescent="0.35">
      <c r="A21" s="16">
        <v>16</v>
      </c>
      <c r="B21" s="43" t="s">
        <v>64</v>
      </c>
      <c r="C21" s="44"/>
      <c r="D21" s="14" t="s">
        <v>28</v>
      </c>
      <c r="E21" s="58" t="s">
        <v>84</v>
      </c>
      <c r="F21" s="59"/>
      <c r="G21" s="45" t="s">
        <v>30</v>
      </c>
      <c r="H21" s="46"/>
      <c r="I21" s="46"/>
      <c r="J21" s="47"/>
      <c r="K21" s="12" t="s">
        <v>46</v>
      </c>
      <c r="L21" s="13">
        <f t="shared" si="4"/>
        <v>400000</v>
      </c>
      <c r="M21" s="39"/>
      <c r="N21" s="39">
        <v>400000</v>
      </c>
      <c r="O21" s="53" t="s">
        <v>90</v>
      </c>
      <c r="P21" s="54"/>
      <c r="Q21" s="55"/>
    </row>
    <row r="22" spans="1:17" ht="106.2" customHeight="1" thickBot="1" x14ac:dyDescent="0.35">
      <c r="A22" s="17">
        <v>17</v>
      </c>
      <c r="B22" s="43" t="s">
        <v>65</v>
      </c>
      <c r="C22" s="44"/>
      <c r="D22" s="14" t="s">
        <v>28</v>
      </c>
      <c r="E22" s="43" t="s">
        <v>84</v>
      </c>
      <c r="F22" s="44"/>
      <c r="G22" s="45" t="s">
        <v>43</v>
      </c>
      <c r="H22" s="46"/>
      <c r="I22" s="46"/>
      <c r="J22" s="47"/>
      <c r="K22" s="12" t="s">
        <v>46</v>
      </c>
      <c r="L22" s="13">
        <f t="shared" si="4"/>
        <v>300000</v>
      </c>
      <c r="M22" s="40"/>
      <c r="N22" s="40">
        <v>300000</v>
      </c>
      <c r="O22" s="53" t="s">
        <v>91</v>
      </c>
      <c r="P22" s="54"/>
      <c r="Q22" s="55"/>
    </row>
    <row r="23" spans="1:17" ht="102.6" customHeight="1" thickBot="1" x14ac:dyDescent="0.35">
      <c r="A23" s="16">
        <v>18</v>
      </c>
      <c r="B23" s="43" t="s">
        <v>66</v>
      </c>
      <c r="C23" s="44"/>
      <c r="D23" s="14" t="s">
        <v>28</v>
      </c>
      <c r="E23" s="43" t="s">
        <v>88</v>
      </c>
      <c r="F23" s="44"/>
      <c r="G23" s="45" t="s">
        <v>72</v>
      </c>
      <c r="H23" s="46"/>
      <c r="I23" s="46"/>
      <c r="J23" s="47"/>
      <c r="K23" s="35" t="s">
        <v>46</v>
      </c>
      <c r="L23" s="13">
        <f t="shared" si="4"/>
        <v>7500000</v>
      </c>
      <c r="M23" s="38"/>
      <c r="N23" s="38">
        <v>7500000</v>
      </c>
      <c r="O23" s="53" t="s">
        <v>80</v>
      </c>
      <c r="P23" s="54"/>
      <c r="Q23" s="55"/>
    </row>
    <row r="24" spans="1:17" ht="33.6" customHeight="1" thickBot="1" x14ac:dyDescent="0.35">
      <c r="A24" s="17">
        <v>19</v>
      </c>
      <c r="B24" s="43" t="s">
        <v>67</v>
      </c>
      <c r="C24" s="44"/>
      <c r="D24" s="14" t="s">
        <v>28</v>
      </c>
      <c r="E24" s="43" t="s">
        <v>84</v>
      </c>
      <c r="F24" s="44"/>
      <c r="G24" s="45" t="s">
        <v>34</v>
      </c>
      <c r="H24" s="46"/>
      <c r="I24" s="46"/>
      <c r="J24" s="47"/>
      <c r="K24" s="35" t="s">
        <v>46</v>
      </c>
      <c r="L24" s="13">
        <f t="shared" si="4"/>
        <v>300000</v>
      </c>
      <c r="M24" s="13"/>
      <c r="N24" s="40">
        <v>300000</v>
      </c>
      <c r="O24" s="45" t="s">
        <v>75</v>
      </c>
      <c r="P24" s="46"/>
      <c r="Q24" s="47"/>
    </row>
    <row r="25" spans="1:17" ht="116.4" customHeight="1" thickBot="1" x14ac:dyDescent="0.35">
      <c r="A25" s="17">
        <v>20</v>
      </c>
      <c r="B25" s="43" t="s">
        <v>92</v>
      </c>
      <c r="C25" s="44"/>
      <c r="D25" s="14" t="s">
        <v>28</v>
      </c>
      <c r="E25" s="43" t="s">
        <v>85</v>
      </c>
      <c r="F25" s="44"/>
      <c r="G25" s="45" t="s">
        <v>30</v>
      </c>
      <c r="H25" s="46"/>
      <c r="I25" s="46"/>
      <c r="J25" s="47"/>
      <c r="K25" s="12" t="s">
        <v>46</v>
      </c>
      <c r="L25" s="13">
        <f t="shared" si="4"/>
        <v>2000000</v>
      </c>
      <c r="M25" s="13"/>
      <c r="N25" s="40">
        <v>2000000</v>
      </c>
      <c r="O25" s="53" t="s">
        <v>42</v>
      </c>
      <c r="P25" s="54"/>
      <c r="Q25" s="55"/>
    </row>
    <row r="26" spans="1:17" ht="129.6" customHeight="1" thickBot="1" x14ac:dyDescent="0.35">
      <c r="A26" s="16">
        <v>21</v>
      </c>
      <c r="B26" s="43" t="s">
        <v>93</v>
      </c>
      <c r="C26" s="44"/>
      <c r="D26" s="14" t="s">
        <v>28</v>
      </c>
      <c r="E26" s="43" t="s">
        <v>87</v>
      </c>
      <c r="F26" s="44"/>
      <c r="G26" s="45" t="s">
        <v>76</v>
      </c>
      <c r="H26" s="46"/>
      <c r="I26" s="46"/>
      <c r="J26" s="47"/>
      <c r="K26" s="12" t="s">
        <v>46</v>
      </c>
      <c r="L26" s="13">
        <f t="shared" si="4"/>
        <v>2000000</v>
      </c>
      <c r="M26" s="36"/>
      <c r="N26" s="40">
        <v>2000000</v>
      </c>
      <c r="O26" s="53" t="s">
        <v>82</v>
      </c>
      <c r="P26" s="54"/>
      <c r="Q26" s="55"/>
    </row>
    <row r="27" spans="1:17" ht="75.599999999999994" customHeight="1" thickBot="1" x14ac:dyDescent="0.35">
      <c r="A27" s="16">
        <v>22</v>
      </c>
      <c r="B27" s="53" t="s">
        <v>77</v>
      </c>
      <c r="C27" s="55"/>
      <c r="D27" s="14" t="s">
        <v>28</v>
      </c>
      <c r="E27" s="43" t="s">
        <v>85</v>
      </c>
      <c r="F27" s="44"/>
      <c r="G27" s="45" t="s">
        <v>76</v>
      </c>
      <c r="H27" s="46"/>
      <c r="I27" s="46"/>
      <c r="J27" s="47"/>
      <c r="K27" s="15" t="s">
        <v>70</v>
      </c>
      <c r="L27" s="13">
        <f t="shared" si="4"/>
        <v>12000000</v>
      </c>
      <c r="M27" s="30"/>
      <c r="N27" s="38">
        <v>12000000</v>
      </c>
      <c r="O27" s="53" t="s">
        <v>82</v>
      </c>
      <c r="P27" s="54"/>
      <c r="Q27" s="55"/>
    </row>
    <row r="28" spans="1:17" ht="79.8" customHeight="1" thickBot="1" x14ac:dyDescent="0.35">
      <c r="A28" s="17">
        <v>23</v>
      </c>
      <c r="B28" s="43" t="s">
        <v>68</v>
      </c>
      <c r="C28" s="44"/>
      <c r="D28" s="14" t="s">
        <v>28</v>
      </c>
      <c r="E28" s="43" t="s">
        <v>87</v>
      </c>
      <c r="F28" s="44"/>
      <c r="G28" s="45" t="s">
        <v>76</v>
      </c>
      <c r="H28" s="46"/>
      <c r="I28" s="46"/>
      <c r="J28" s="47"/>
      <c r="K28" s="12" t="s">
        <v>70</v>
      </c>
      <c r="L28" s="13">
        <f t="shared" si="4"/>
        <v>23373625</v>
      </c>
      <c r="M28" s="36"/>
      <c r="N28" s="13">
        <v>23373625</v>
      </c>
      <c r="O28" s="53" t="s">
        <v>81</v>
      </c>
      <c r="P28" s="54"/>
      <c r="Q28" s="55"/>
    </row>
    <row r="29" spans="1:17" ht="86.4" customHeight="1" thickBot="1" x14ac:dyDescent="0.35">
      <c r="A29" s="16">
        <v>24</v>
      </c>
      <c r="B29" s="43" t="s">
        <v>69</v>
      </c>
      <c r="C29" s="44"/>
      <c r="D29" s="14" t="s">
        <v>28</v>
      </c>
      <c r="E29" s="43" t="s">
        <v>87</v>
      </c>
      <c r="F29" s="44"/>
      <c r="G29" s="45" t="s">
        <v>76</v>
      </c>
      <c r="H29" s="46"/>
      <c r="I29" s="46"/>
      <c r="J29" s="47"/>
      <c r="K29" s="15" t="s">
        <v>70</v>
      </c>
      <c r="L29" s="13">
        <f t="shared" si="4"/>
        <v>34646700</v>
      </c>
      <c r="M29" s="30"/>
      <c r="N29" s="38">
        <v>34646700</v>
      </c>
      <c r="O29" s="53" t="s">
        <v>81</v>
      </c>
      <c r="P29" s="54"/>
      <c r="Q29" s="55"/>
    </row>
    <row r="30" spans="1:17" ht="15" thickBot="1" x14ac:dyDescent="0.35">
      <c r="A30" s="17"/>
      <c r="B30" s="56"/>
      <c r="C30" s="57"/>
      <c r="D30" s="14"/>
      <c r="E30" s="43"/>
      <c r="F30" s="44"/>
      <c r="G30" s="45"/>
      <c r="H30" s="46"/>
      <c r="I30" s="46"/>
      <c r="J30" s="47"/>
      <c r="K30" s="12"/>
      <c r="L30" s="13"/>
      <c r="M30" s="13"/>
      <c r="N30" s="14"/>
      <c r="O30" s="53"/>
      <c r="P30" s="54"/>
      <c r="Q30" s="55"/>
    </row>
    <row r="31" spans="1:17" ht="15" thickBot="1" x14ac:dyDescent="0.35">
      <c r="A31" s="1"/>
      <c r="B31" s="2"/>
      <c r="C31" s="2"/>
      <c r="D31" s="2"/>
      <c r="E31" s="2"/>
      <c r="F31" s="2"/>
      <c r="G31" s="2"/>
      <c r="H31" s="2"/>
      <c r="I31" s="2"/>
      <c r="J31" s="2"/>
      <c r="K31" s="5" t="s">
        <v>16</v>
      </c>
      <c r="L31" s="18">
        <f>M31+N31</f>
        <v>122526049</v>
      </c>
      <c r="M31" s="18">
        <f>SUM(M6:M30)</f>
        <v>33405724</v>
      </c>
      <c r="N31" s="18">
        <f>SUM(N6:N30)</f>
        <v>89120325</v>
      </c>
      <c r="O31" s="3"/>
      <c r="P31" s="3"/>
      <c r="Q31" s="4"/>
    </row>
  </sheetData>
  <mergeCells count="113">
    <mergeCell ref="B27:C27"/>
    <mergeCell ref="E29:F29"/>
    <mergeCell ref="G29:J29"/>
    <mergeCell ref="O29:Q29"/>
    <mergeCell ref="G27:J27"/>
    <mergeCell ref="O27:Q27"/>
    <mergeCell ref="G28:J28"/>
    <mergeCell ref="O28:Q28"/>
    <mergeCell ref="E26:F26"/>
    <mergeCell ref="E27:F27"/>
    <mergeCell ref="E28:F28"/>
    <mergeCell ref="O26:Q26"/>
    <mergeCell ref="E21:F21"/>
    <mergeCell ref="E22:F22"/>
    <mergeCell ref="E23:F23"/>
    <mergeCell ref="E24:F24"/>
    <mergeCell ref="E25:F25"/>
    <mergeCell ref="G21:J21"/>
    <mergeCell ref="O20:Q20"/>
    <mergeCell ref="O21:Q21"/>
    <mergeCell ref="G22:J22"/>
    <mergeCell ref="O22:Q22"/>
    <mergeCell ref="G23:J23"/>
    <mergeCell ref="O23:Q23"/>
    <mergeCell ref="G24:J24"/>
    <mergeCell ref="O24:Q24"/>
    <mergeCell ref="G15:J15"/>
    <mergeCell ref="E15:F15"/>
    <mergeCell ref="O15:Q15"/>
    <mergeCell ref="B15:C15"/>
    <mergeCell ref="B16:C16"/>
    <mergeCell ref="B5:C5"/>
    <mergeCell ref="O5:Q5"/>
    <mergeCell ref="L4:L5"/>
    <mergeCell ref="M4:M5"/>
    <mergeCell ref="N4:N5"/>
    <mergeCell ref="E6:F6"/>
    <mergeCell ref="O7:Q7"/>
    <mergeCell ref="B8:C8"/>
    <mergeCell ref="E8:F8"/>
    <mergeCell ref="G8:J8"/>
    <mergeCell ref="O8:Q8"/>
    <mergeCell ref="G6:J6"/>
    <mergeCell ref="O6:Q6"/>
    <mergeCell ref="G7:J7"/>
    <mergeCell ref="B6:C6"/>
    <mergeCell ref="B12:C12"/>
    <mergeCell ref="E12:F12"/>
    <mergeCell ref="G12:J12"/>
    <mergeCell ref="O12:Q12"/>
    <mergeCell ref="E3:F3"/>
    <mergeCell ref="E4:F4"/>
    <mergeCell ref="A1:Q2"/>
    <mergeCell ref="G3:J3"/>
    <mergeCell ref="L3:N3"/>
    <mergeCell ref="O3:Q3"/>
    <mergeCell ref="O4:Q4"/>
    <mergeCell ref="B3:C3"/>
    <mergeCell ref="B4:C4"/>
    <mergeCell ref="B7:C7"/>
    <mergeCell ref="E7:F7"/>
    <mergeCell ref="B9:C9"/>
    <mergeCell ref="E9:F9"/>
    <mergeCell ref="G9:J9"/>
    <mergeCell ref="O9:Q9"/>
    <mergeCell ref="B10:C10"/>
    <mergeCell ref="E10:F10"/>
    <mergeCell ref="G10:J10"/>
    <mergeCell ref="O10:Q10"/>
    <mergeCell ref="E11:F11"/>
    <mergeCell ref="G11:J11"/>
    <mergeCell ref="E13:F13"/>
    <mergeCell ref="G13:J13"/>
    <mergeCell ref="O13:Q13"/>
    <mergeCell ref="B14:C14"/>
    <mergeCell ref="E14:F14"/>
    <mergeCell ref="G14:J14"/>
    <mergeCell ref="O14:Q14"/>
    <mergeCell ref="B11:C11"/>
    <mergeCell ref="O11:Q11"/>
    <mergeCell ref="B30:C30"/>
    <mergeCell ref="E30:F30"/>
    <mergeCell ref="G30:J30"/>
    <mergeCell ref="O30:Q30"/>
    <mergeCell ref="B18:C18"/>
    <mergeCell ref="E18:F18"/>
    <mergeCell ref="G18:J18"/>
    <mergeCell ref="O18:Q18"/>
    <mergeCell ref="B19:C19"/>
    <mergeCell ref="E19:F19"/>
    <mergeCell ref="G19:J19"/>
    <mergeCell ref="O19:Q19"/>
    <mergeCell ref="B21:C21"/>
    <mergeCell ref="B29:C29"/>
    <mergeCell ref="B22:C22"/>
    <mergeCell ref="B23:C23"/>
    <mergeCell ref="B24:C24"/>
    <mergeCell ref="B25:C25"/>
    <mergeCell ref="B26:C26"/>
    <mergeCell ref="B28:C28"/>
    <mergeCell ref="G25:J25"/>
    <mergeCell ref="O25:Q25"/>
    <mergeCell ref="G26:J26"/>
    <mergeCell ref="B17:C17"/>
    <mergeCell ref="G17:J17"/>
    <mergeCell ref="B20:C20"/>
    <mergeCell ref="G20:J20"/>
    <mergeCell ref="G16:J16"/>
    <mergeCell ref="O16:Q16"/>
    <mergeCell ref="O17:Q17"/>
    <mergeCell ref="E16:F16"/>
    <mergeCell ref="E20:F20"/>
    <mergeCell ref="E17:F17"/>
  </mergeCells>
  <pageMargins left="0.25" right="0.107230392156863" top="1.25" bottom="1.25" header="0.3" footer="0.3"/>
  <pageSetup paperSize="10000" orientation="landscape" horizontalDpi="0" verticalDpi="0" r:id="rId1"/>
  <headerFooter>
    <oddHeader>&amp;C&amp;G</oddHeader>
    <oddFooter>&amp;LPrepared by:
&amp;"-,Bold"ENGR. MARWIN CHRISTIAN A. PAGARIGAN&amp;"-,Regular"
BAC Member&amp;C   Recommended by:
&amp;"-,Bold"JOSE C. NIEGOS&amp;"-,Regular"
   BAC Chairperson&amp;RApproved by:
&amp;"-,Bold"ENGR. ROGELIO B. MINA, JR.&amp;"-,Regular"
General Manager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Sacalamitao</dc:creator>
  <cp:lastModifiedBy>Ambie James Nicolas</cp:lastModifiedBy>
  <cp:lastPrinted>2023-09-19T08:21:47Z</cp:lastPrinted>
  <dcterms:created xsi:type="dcterms:W3CDTF">2020-08-20T01:08:02Z</dcterms:created>
  <dcterms:modified xsi:type="dcterms:W3CDTF">2023-09-25T01:14:11Z</dcterms:modified>
</cp:coreProperties>
</file>